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smuse\Dropbox\_G406_Regulation_Office\chapters\07--conservation\"/>
    </mc:Choice>
  </mc:AlternateContent>
  <bookViews>
    <workbookView xWindow="293" yWindow="60" windowWidth="12293" windowHeight="15173" activeTab="1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Sheet1!$B$2:$F$2</definedName>
    <definedName name="solver_adj" localSheetId="1" hidden="1">Sheet2!$B$2:$F$2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Sheet1!$B$7</definedName>
    <definedName name="solver_opt" localSheetId="1" hidden="1">Sheet2!$B$7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52511"/>
</workbook>
</file>

<file path=xl/calcChain.xml><?xml version="1.0" encoding="utf-8"?>
<calcChain xmlns="http://schemas.openxmlformats.org/spreadsheetml/2006/main">
  <c r="B3" i="2" l="1"/>
  <c r="B5" i="2" s="1"/>
  <c r="C4" i="2" l="1"/>
  <c r="C3" i="2" l="1"/>
  <c r="C5" i="2" s="1"/>
  <c r="B3" i="1"/>
  <c r="B5" i="1" s="1"/>
  <c r="D4" i="2" l="1"/>
  <c r="D3" i="2" s="1"/>
  <c r="D5" i="2" s="1"/>
  <c r="C4" i="1"/>
  <c r="E4" i="2" l="1"/>
  <c r="E3" i="2" s="1"/>
  <c r="E5" i="2" s="1"/>
  <c r="C3" i="1"/>
  <c r="C5" i="1" s="1"/>
  <c r="F4" i="2" l="1"/>
  <c r="F3" i="2" s="1"/>
  <c r="F5" i="2" s="1"/>
  <c r="B7" i="2" s="1"/>
  <c r="D4" i="1"/>
  <c r="D3" i="1" s="1"/>
  <c r="D5" i="1" l="1"/>
  <c r="E4" i="1"/>
  <c r="E3" i="1" s="1"/>
  <c r="E5" i="1" l="1"/>
  <c r="F4" i="1"/>
  <c r="F3" i="1" s="1"/>
  <c r="F5" i="1" s="1"/>
  <c r="B7" i="1" l="1"/>
</calcChain>
</file>

<file path=xl/sharedStrings.xml><?xml version="1.0" encoding="utf-8"?>
<sst xmlns="http://schemas.openxmlformats.org/spreadsheetml/2006/main" count="22" uniqueCount="11">
  <si>
    <t>Variable</t>
  </si>
  <si>
    <t>Population</t>
  </si>
  <si>
    <t>Year 1</t>
  </si>
  <si>
    <t>Year 2</t>
  </si>
  <si>
    <t>Year 3</t>
  </si>
  <si>
    <t>Year 4</t>
  </si>
  <si>
    <t>Year 5</t>
  </si>
  <si>
    <t>Profit</t>
  </si>
  <si>
    <t>Total profit</t>
  </si>
  <si>
    <t>Actual Catch</t>
  </si>
  <si>
    <t>Attempted Catch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</si>
</sst>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5" sqref="B5"/>
    </sheetView>
  </sheetViews>
  <sheetFormatPr defaultRowHeight="14.25" x14ac:dyDescent="0.45"/>
  <cols>
    <col min="1" max="1" width="17.06640625" customWidth="1"/>
  </cols>
  <sheetData>
    <row r="1" spans="1:6" x14ac:dyDescent="0.4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45">
      <c r="A2" t="s">
        <v>10</v>
      </c>
      <c r="B2" s="2">
        <v>0</v>
      </c>
      <c r="C2" s="2">
        <v>0</v>
      </c>
      <c r="D2" s="2">
        <v>0</v>
      </c>
      <c r="E2" s="2">
        <v>0</v>
      </c>
      <c r="F2" s="2">
        <v>0</v>
      </c>
    </row>
    <row r="3" spans="1:6" x14ac:dyDescent="0.45">
      <c r="A3" t="s">
        <v>9</v>
      </c>
      <c r="B3" s="2">
        <f>MIN(8*B2,B4)/8</f>
        <v>0</v>
      </c>
      <c r="C3" s="2">
        <f>MIN(8*C2,C4)/8</f>
        <v>0</v>
      </c>
      <c r="D3" s="2">
        <f>MIN(8*D2,D4)/8</f>
        <v>0</v>
      </c>
      <c r="E3" s="2">
        <f>MIN(8*E2,E4)/8</f>
        <v>0</v>
      </c>
      <c r="F3" s="2">
        <f>MIN(8*F2,F4)/8</f>
        <v>0</v>
      </c>
    </row>
    <row r="4" spans="1:6" x14ac:dyDescent="0.45">
      <c r="A4" t="s">
        <v>1</v>
      </c>
      <c r="B4" s="3">
        <v>112</v>
      </c>
      <c r="C4" s="3">
        <f>MAX(0, 1.5*(B4-8*B3))</f>
        <v>168</v>
      </c>
      <c r="D4" s="3">
        <f>MAX(0, 1.5*(C4-8*C3))</f>
        <v>252</v>
      </c>
      <c r="E4" s="3">
        <f>MAX(0, 1.5*(D4-8*D3))</f>
        <v>378</v>
      </c>
      <c r="F4" s="3">
        <f>MAX(0, 1.5*(E4-8*E3))</f>
        <v>567</v>
      </c>
    </row>
    <row r="5" spans="1:6" x14ac:dyDescent="0.45">
      <c r="A5" s="1" t="s">
        <v>7</v>
      </c>
      <c r="B5" s="4">
        <f xml:space="preserve"> 8*(20*B3-   ( B2)^2)</f>
        <v>0</v>
      </c>
      <c r="C5" s="4">
        <f xml:space="preserve"> 8*(20*C3-   ( C2)^2)</f>
        <v>0</v>
      </c>
      <c r="D5" s="4">
        <f xml:space="preserve"> 8*(20*D3-   ( D2)^2)</f>
        <v>0</v>
      </c>
      <c r="E5" s="4">
        <f xml:space="preserve"> 8*(20*E3-   ( E2)^2)</f>
        <v>0</v>
      </c>
      <c r="F5" s="4">
        <f xml:space="preserve"> 8*(20*F3-   ( F2)^2)</f>
        <v>0</v>
      </c>
    </row>
    <row r="6" spans="1:6" x14ac:dyDescent="0.45">
      <c r="B6" s="3"/>
      <c r="C6" s="3"/>
      <c r="D6" s="3"/>
      <c r="E6" s="3"/>
      <c r="F6" s="3"/>
    </row>
    <row r="7" spans="1:6" x14ac:dyDescent="0.45">
      <c r="A7" t="s">
        <v>8</v>
      </c>
      <c r="B7" s="3">
        <f>SUM(B5:F5)</f>
        <v>0</v>
      </c>
      <c r="C7" s="3"/>
      <c r="D7" s="3"/>
      <c r="E7" s="3"/>
      <c r="F7" s="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sqref="A1:F7"/>
    </sheetView>
  </sheetViews>
  <sheetFormatPr defaultRowHeight="14.25" x14ac:dyDescent="0.45"/>
  <cols>
    <col min="1" max="1" width="10.6640625" customWidth="1"/>
  </cols>
  <sheetData>
    <row r="1" spans="1:6" x14ac:dyDescent="0.4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45">
      <c r="A2" t="s">
        <v>10</v>
      </c>
      <c r="B2" s="2">
        <v>3.1897015324329585</v>
      </c>
      <c r="C2" s="2">
        <v>5.4711172134651953</v>
      </c>
      <c r="D2" s="2">
        <v>6.9729817908474159</v>
      </c>
      <c r="E2" s="2">
        <v>7.964506887879601</v>
      </c>
      <c r="F2" s="2">
        <v>8.6260456709338271</v>
      </c>
    </row>
    <row r="3" spans="1:6" x14ac:dyDescent="0.45">
      <c r="A3" t="s">
        <v>9</v>
      </c>
      <c r="B3" s="2">
        <f>MIN(8*B2,B4)/8</f>
        <v>3.1897015324329585</v>
      </c>
      <c r="C3" s="2">
        <f>MIN(8*C2,C4)/8</f>
        <v>5.4711172134651953</v>
      </c>
      <c r="D3" s="2">
        <f>MIN(8*D2,D4)/8</f>
        <v>6.9729817908474159</v>
      </c>
      <c r="E3" s="2">
        <f>MIN(8*E2,E4)/8</f>
        <v>7.964506887879601</v>
      </c>
      <c r="F3" s="2">
        <f>MIN(8*F2,F4)/8</f>
        <v>8.6260456709338271</v>
      </c>
    </row>
    <row r="4" spans="1:6" x14ac:dyDescent="0.45">
      <c r="A4" t="s">
        <v>1</v>
      </c>
      <c r="B4" s="3">
        <v>112</v>
      </c>
      <c r="C4" s="3">
        <f>MAX(0, 1.5*(B4-8*B3))</f>
        <v>129.7235816108045</v>
      </c>
      <c r="D4" s="3">
        <f>MAX(0, 1.5*(C4-8*C3))</f>
        <v>128.93196585462442</v>
      </c>
      <c r="E4" s="3">
        <f>MAX(0, 1.5*(D4-8*D3))</f>
        <v>109.72216729176763</v>
      </c>
      <c r="F4" s="3">
        <f>MAX(0, 1.5*(E4-8*E3))</f>
        <v>69.009168283096244</v>
      </c>
    </row>
    <row r="5" spans="1:6" x14ac:dyDescent="0.45">
      <c r="A5" s="1" t="s">
        <v>7</v>
      </c>
      <c r="B5" s="4">
        <f xml:space="preserve"> 8*(20*B3-   ( B2)^2)</f>
        <v>428.95867826123208</v>
      </c>
      <c r="C5" s="4">
        <f xml:space="preserve"> 8*(20*C3-   ( C2)^2)</f>
        <v>635.91376564662994</v>
      </c>
      <c r="D5" s="4">
        <f xml:space="preserve"> 8*(20*D3-   ( D2)^2)</f>
        <v>726.69728609166941</v>
      </c>
      <c r="E5" s="4">
        <f xml:space="preserve"> 8*(20*E3-   ( E2)^2)</f>
        <v>766.85414232408334</v>
      </c>
      <c r="F5" s="4">
        <f xml:space="preserve"> 8*(20*F3-   ( F2)^2)</f>
        <v>784.89799601312257</v>
      </c>
    </row>
    <row r="6" spans="1:6" x14ac:dyDescent="0.45">
      <c r="B6" s="3"/>
      <c r="C6" s="3"/>
      <c r="D6" s="3"/>
      <c r="E6" s="3"/>
      <c r="F6" s="3"/>
    </row>
    <row r="7" spans="1:6" x14ac:dyDescent="0.45">
      <c r="A7" t="s">
        <v>8</v>
      </c>
      <c r="B7" s="3">
        <f>SUM(B5:F5)</f>
        <v>3343.3218683367377</v>
      </c>
      <c r="C7" s="3"/>
      <c r="D7" s="3"/>
      <c r="E7" s="3"/>
      <c r="F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Kelley School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erasmuse</cp:lastModifiedBy>
  <dcterms:created xsi:type="dcterms:W3CDTF">2013-04-23T18:05:29Z</dcterms:created>
  <dcterms:modified xsi:type="dcterms:W3CDTF">2014-10-29T17:14:14Z</dcterms:modified>
</cp:coreProperties>
</file>